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karin\Sammelordner\OneDrive\Dokumente\DKyuB\Kasse\2025\Rechnungsformulare\"/>
    </mc:Choice>
  </mc:AlternateContent>
  <xr:revisionPtr revIDLastSave="0" documentId="8_{6F22704A-0B1F-4DE2-9F1A-199B67A584F2}" xr6:coauthVersionLast="47" xr6:coauthVersionMax="47" xr10:uidLastSave="{00000000-0000-0000-0000-000000000000}"/>
  <bookViews>
    <workbookView xWindow="-108" yWindow="-108" windowWidth="23256" windowHeight="12456" xr2:uid="{FAAF4C75-9DA4-4D09-B86B-48800A9FED7F}"/>
  </bookViews>
  <sheets>
    <sheet name="RKA_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K13" i="1"/>
  <c r="M13" i="1" s="1"/>
  <c r="D57" i="1"/>
  <c r="H45" i="1"/>
  <c r="H44" i="1"/>
  <c r="H31" i="1"/>
  <c r="H30" i="1"/>
  <c r="K15" i="1" l="1"/>
  <c r="K17" i="1" s="1"/>
  <c r="M14" i="1"/>
  <c r="M15" i="1" s="1"/>
  <c r="M17" i="1" l="1"/>
  <c r="F39" i="1"/>
  <c r="H39" i="1" s="1"/>
  <c r="F40" i="1" l="1"/>
  <c r="H40" i="1" s="1"/>
  <c r="H5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Puma</author>
    <author>Jason Brenner</author>
  </authors>
  <commentList>
    <comment ref="B8" authorId="0" shapeId="0" xr:uid="{D48BEF61-D6D7-4A39-8B50-ACAA1D82586F}">
      <text>
        <r>
          <rPr>
            <b/>
            <sz val="9"/>
            <color indexed="81"/>
            <rFont val="Tahoma"/>
            <family val="2"/>
          </rPr>
          <t>SM DKyuB:</t>
        </r>
        <r>
          <rPr>
            <sz val="9"/>
            <color indexed="81"/>
            <rFont val="Tahoma"/>
            <family val="2"/>
          </rPr>
          <t xml:space="preserve">
Kontoinhaber nur angeben, wenn vom Antragsteller abweichend</t>
        </r>
      </text>
    </comment>
    <comment ref="B10" authorId="0" shapeId="0" xr:uid="{142AA364-050E-4C3D-9949-C743490D0A94}">
      <text>
        <r>
          <rPr>
            <b/>
            <sz val="9"/>
            <color indexed="81"/>
            <rFont val="Tahoma"/>
            <family val="2"/>
          </rPr>
          <t>SM DKyuB:</t>
        </r>
        <r>
          <rPr>
            <sz val="9"/>
            <color indexed="81"/>
            <rFont val="Tahoma"/>
            <family val="2"/>
          </rPr>
          <t xml:space="preserve">
freiwillige Angabe</t>
        </r>
      </text>
    </comment>
    <comment ref="B16" authorId="0" shapeId="0" xr:uid="{CA171698-98CE-4EE2-A864-C5F92DA83CF9}">
      <text>
        <r>
          <rPr>
            <b/>
            <sz val="9"/>
            <color indexed="81"/>
            <rFont val="Tahoma"/>
            <family val="2"/>
          </rPr>
          <t>SM DKyuB:</t>
        </r>
        <r>
          <rPr>
            <sz val="9"/>
            <color indexed="81"/>
            <rFont val="Tahoma"/>
            <family val="2"/>
          </rPr>
          <t xml:space="preserve">
Vkm mit Mausklick links auswählen</t>
        </r>
      </text>
    </comment>
    <comment ref="H26" authorId="0" shapeId="0" xr:uid="{29C99C9D-1E1F-48A0-98A2-1FA778C2DF75}">
      <text>
        <r>
          <rPr>
            <b/>
            <sz val="9"/>
            <color indexed="81"/>
            <rFont val="Tahoma"/>
            <family val="2"/>
          </rPr>
          <t>SM DKyuB:</t>
        </r>
        <r>
          <rPr>
            <sz val="9"/>
            <color indexed="81"/>
            <rFont val="Tahoma"/>
            <family val="2"/>
          </rPr>
          <t xml:space="preserve">
bitte Formatierung nicht ändern! Niemals Buchstaben vor eine Zahl in die Betragsspalten eintragen - der Wert würde nicht mit in die autom. Berechnung einbezogen.</t>
        </r>
      </text>
    </comment>
    <comment ref="E29" authorId="0" shapeId="0" xr:uid="{3771ABCE-B2DD-48F7-AC3F-F66D8BA8CB21}">
      <text>
        <r>
          <rPr>
            <b/>
            <sz val="9"/>
            <color indexed="81"/>
            <rFont val="Tahoma"/>
            <family val="2"/>
          </rPr>
          <t>SM DKyuB:</t>
        </r>
        <r>
          <rPr>
            <sz val="9"/>
            <color indexed="81"/>
            <rFont val="Tahoma"/>
            <family val="2"/>
          </rPr>
          <t xml:space="preserve">
grober km-Abgleich mit "google maps"-Routenplaner durch KW </t>
        </r>
      </text>
    </comment>
    <comment ref="F31" authorId="1" shapeId="0" xr:uid="{F0DD6701-3610-4F75-9AE0-D4317F9F4179}">
      <text>
        <r>
          <rPr>
            <b/>
            <sz val="9"/>
            <color indexed="81"/>
            <rFont val="Segoe UI"/>
            <family val="2"/>
          </rPr>
          <t xml:space="preserve">SM DKyuB:
</t>
        </r>
        <r>
          <rPr>
            <sz val="9"/>
            <color indexed="81"/>
            <rFont val="Segoe UI"/>
            <family val="2"/>
          </rPr>
          <t>Mitfahrer bitte namentlich unter "Begründungen" benennen!</t>
        </r>
      </text>
    </comment>
    <comment ref="G44" authorId="1" shapeId="0" xr:uid="{5E6C2449-D362-454D-BBFF-20F575A3326D}">
      <text>
        <r>
          <rPr>
            <b/>
            <sz val="9"/>
            <color indexed="81"/>
            <rFont val="Segoe UI"/>
            <family val="2"/>
          </rPr>
          <t xml:space="preserve">SM DKyuB: 
</t>
        </r>
        <r>
          <rPr>
            <sz val="9"/>
            <color indexed="81"/>
            <rFont val="Segoe UI"/>
            <family val="2"/>
          </rPr>
          <t>Maximal 10 LE möglich</t>
        </r>
      </text>
    </comment>
    <comment ref="D57" authorId="0" shapeId="0" xr:uid="{A7DEC80C-F67D-436F-9AE3-3C31D857C27D}">
      <text>
        <r>
          <rPr>
            <b/>
            <sz val="9"/>
            <color indexed="81"/>
            <rFont val="Tahoma"/>
            <family val="2"/>
          </rPr>
          <t xml:space="preserve">SM DKyuB:
</t>
        </r>
        <r>
          <rPr>
            <sz val="9"/>
            <color indexed="81"/>
            <rFont val="Tahoma"/>
            <family val="2"/>
          </rPr>
          <t xml:space="preserve">voreingestelltes Datum ist =Heute()
</t>
        </r>
      </text>
    </comment>
  </commentList>
</comments>
</file>

<file path=xl/sharedStrings.xml><?xml version="1.0" encoding="utf-8"?>
<sst xmlns="http://schemas.openxmlformats.org/spreadsheetml/2006/main" count="60" uniqueCount="58">
  <si>
    <t>DEUTSCHER KYUDO BUND e.V.</t>
  </si>
  <si>
    <t>Antrag auf Genehmigung einer Dienstreise</t>
  </si>
  <si>
    <t>Vorname und Nachname</t>
  </si>
  <si>
    <t>für den DKyuB tätig als:</t>
  </si>
  <si>
    <t>Straße und Hausnummer</t>
  </si>
  <si>
    <t>PLZ und Ort</t>
  </si>
  <si>
    <t>Bankverbindung (Kontoinhaber (falls abweichend), Institutsname)</t>
  </si>
  <si>
    <t>IBAN</t>
  </si>
  <si>
    <t>DE</t>
  </si>
  <si>
    <t>Tel.Nr. (für Rückfragen)</t>
  </si>
  <si>
    <t>E-Mail-Adresse (für Rückfragen)</t>
  </si>
  <si>
    <t>Reiseroute (Startort, Reiseziel, Endort)</t>
  </si>
  <si>
    <t>Reisezeiten (Datum u. Uhrzeit f. Reisebeginn und Reiseende)</t>
  </si>
  <si>
    <t>Zweck der Reise</t>
  </si>
  <si>
    <t>benutzte Verkehrsmittel (bitte ankreuzen)</t>
  </si>
  <si>
    <t>Vorherige Zustimmung des DKyuB-Vorstand bei Benutzung von Verkehrsmitteln mit Genehmigungsvorbehalt gem. Spesenordnung</t>
  </si>
  <si>
    <t>Bahn, ÖPNV, Taxi</t>
  </si>
  <si>
    <r>
      <t xml:space="preserve">Kfz </t>
    </r>
    <r>
      <rPr>
        <sz val="9"/>
        <color indexed="8"/>
        <rFont val="Aptos"/>
        <family val="2"/>
      </rPr>
      <t>(privater Pkw oder Leihfahrzeug)</t>
    </r>
  </si>
  <si>
    <t>Flugzeug</t>
  </si>
  <si>
    <t>genehmigt</t>
  </si>
  <si>
    <t>Datum und Unterschrift</t>
  </si>
  <si>
    <t>Abrechnung einer Dienstreise</t>
  </si>
  <si>
    <t>(Spesenordnung § 3: Die Abrechnungen sind zeitnah vorzulegen, d.h. spätestens bis zum 15. des Folgemonats. Der Anspruch auf</t>
  </si>
  <si>
    <t>Erstattung verfällt 6 Monate nach Beendigung der Dienstreise. Für Abrechnungen ist der entsprechende Vordruck zu verwenden.)</t>
  </si>
  <si>
    <t>Fahrtkosten:</t>
  </si>
  <si>
    <t>Bahn</t>
  </si>
  <si>
    <t>BahnCard vorhanden:</t>
  </si>
  <si>
    <t>öffentlicher Personennahverkehr</t>
  </si>
  <si>
    <t>Taxi</t>
  </si>
  <si>
    <t>Kfz</t>
  </si>
  <si>
    <t>gefahrene km:</t>
  </si>
  <si>
    <t>km-Satz:</t>
  </si>
  <si>
    <t>Kilometersatz (gem. Spesenordnung)</t>
  </si>
  <si>
    <t>Anzahl Mitfahrer (max. 3)</t>
  </si>
  <si>
    <t>Übernachtungskosten:</t>
  </si>
  <si>
    <t>lt. Hotelrechnung</t>
  </si>
  <si>
    <t>(ohne Verpflegung (z.B. Frühstück))</t>
  </si>
  <si>
    <t>Verpflegungsmehraufwand:</t>
  </si>
  <si>
    <t>Tagessatz:</t>
  </si>
  <si>
    <t>Anzahl:</t>
  </si>
  <si>
    <t>mehr als  8 bis 24 Stunden</t>
  </si>
  <si>
    <t>ab vollen 24 Stunden</t>
  </si>
  <si>
    <t>Honorare:</t>
  </si>
  <si>
    <t>Summe:</t>
  </si>
  <si>
    <t>Anzahl beigefügter Belege:</t>
  </si>
  <si>
    <t>Ich bestätige die Richtigkeit meiner Angaben. Die Aufwendungen sind mir tatsächlich entstanden.</t>
  </si>
  <si>
    <t>Ort</t>
  </si>
  <si>
    <t>Ort, Datum</t>
  </si>
  <si>
    <t>Unterschrift Antragsteller/in</t>
  </si>
  <si>
    <t>Begründungen:</t>
  </si>
  <si>
    <r>
      <rPr>
        <sz val="8"/>
        <color indexed="8"/>
        <rFont val="Aptos Narrow"/>
        <family val="2"/>
      </rPr>
      <t>•</t>
    </r>
    <r>
      <rPr>
        <sz val="11.6"/>
        <color indexed="8"/>
        <rFont val="Aptos"/>
        <family val="2"/>
      </rPr>
      <t xml:space="preserve"> </t>
    </r>
    <r>
      <rPr>
        <sz val="8"/>
        <color indexed="8"/>
        <rFont val="Aptos"/>
        <family val="2"/>
      </rPr>
      <t>Lizenzierte Trainer*in</t>
    </r>
  </si>
  <si>
    <t>Pro Lerneinheit (45 Minuten)</t>
  </si>
  <si>
    <t>Pro 60 Minuten</t>
  </si>
  <si>
    <t>• Wettkampfleitung
• Wettkampfrichter*in
 • Wertungrichter*in
• Kampfrichter*in  (pro Std.)</t>
  </si>
  <si>
    <r>
      <t xml:space="preserve">Sonstige Reisekosten </t>
    </r>
    <r>
      <rPr>
        <b/>
        <sz val="7"/>
        <color indexed="8"/>
        <rFont val="Aptos"/>
        <family val="2"/>
      </rPr>
      <t>(unter Begründungen erläutern)</t>
    </r>
  </si>
  <si>
    <t>x</t>
  </si>
  <si>
    <t>Ja</t>
  </si>
  <si>
    <t>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</si>
</sst>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#,##0.00\ &quot;€&quot;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b/>
      <sz val="12"/>
      <color indexed="8"/>
      <name val="Aptos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sz val="11"/>
      <color rgb="FFFF0000"/>
      <name val="Aptos"/>
      <family val="2"/>
    </font>
    <font>
      <sz val="9"/>
      <color indexed="8"/>
      <name val="Aptos"/>
      <family val="2"/>
    </font>
    <font>
      <b/>
      <sz val="11"/>
      <color indexed="8"/>
      <name val="Aptos"/>
      <family val="2"/>
    </font>
    <font>
      <sz val="7"/>
      <color indexed="8"/>
      <name val="Aptos"/>
      <family val="2"/>
    </font>
    <font>
      <sz val="7"/>
      <color theme="1"/>
      <name val="Aptos"/>
      <family val="2"/>
    </font>
    <font>
      <b/>
      <sz val="10"/>
      <color indexed="8"/>
      <name val="Aptos"/>
      <family val="2"/>
    </font>
    <font>
      <sz val="8"/>
      <color indexed="8"/>
      <name val="Aptos"/>
      <family val="2"/>
    </font>
    <font>
      <sz val="8"/>
      <color indexed="10"/>
      <name val="Aptos"/>
      <family val="2"/>
    </font>
    <font>
      <sz val="10"/>
      <color theme="1"/>
      <name val="Aptos"/>
      <family val="2"/>
    </font>
    <font>
      <sz val="8"/>
      <name val="Aptos"/>
      <family val="2"/>
    </font>
    <font>
      <sz val="8"/>
      <color theme="0" tint="-0.499984740745262"/>
      <name val="Aptos"/>
      <family val="2"/>
    </font>
    <font>
      <sz val="8"/>
      <color theme="1"/>
      <name val="Aptos"/>
      <family val="2"/>
    </font>
    <font>
      <sz val="10"/>
      <color theme="0" tint="-0.499984740745262"/>
      <name val="Aptos"/>
      <family val="2"/>
    </font>
    <font>
      <sz val="11"/>
      <color theme="0" tint="-0.499984740745262"/>
      <name val="Aptos"/>
      <family val="2"/>
    </font>
    <font>
      <sz val="10"/>
      <color indexed="8"/>
      <name val="Aptos"/>
      <family val="2"/>
    </font>
    <font>
      <b/>
      <sz val="7"/>
      <color indexed="8"/>
      <name val="Aptos"/>
      <family val="2"/>
    </font>
    <font>
      <b/>
      <sz val="8"/>
      <color indexed="8"/>
      <name val="Aptos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8"/>
      <color rgb="FF000000"/>
      <name val="Tahoma"/>
      <family val="2"/>
    </font>
    <font>
      <sz val="8"/>
      <color indexed="8"/>
      <name val="Aptos Narrow"/>
      <family val="2"/>
    </font>
    <font>
      <sz val="11.6"/>
      <color indexed="8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164" fontId="1" fillId="3" borderId="1" xfId="0" applyNumberFormat="1" applyFont="1" applyFill="1" applyBorder="1" applyAlignment="1" applyProtection="1">
      <alignment vertical="center"/>
      <protection locked="0"/>
    </xf>
    <xf numFmtId="0" fontId="11" fillId="0" borderId="20" xfId="0" applyFont="1" applyBorder="1" applyAlignment="1">
      <alignment vertical="top" wrapText="1"/>
    </xf>
    <xf numFmtId="0" fontId="13" fillId="0" borderId="0" xfId="0" applyFont="1"/>
    <xf numFmtId="0" fontId="15" fillId="3" borderId="10" xfId="0" applyFont="1" applyFill="1" applyBorder="1" applyAlignment="1" applyProtection="1">
      <alignment vertical="center" wrapText="1"/>
      <protection locked="0"/>
    </xf>
    <xf numFmtId="165" fontId="16" fillId="3" borderId="11" xfId="0" applyNumberFormat="1" applyFont="1" applyFill="1" applyBorder="1" applyProtection="1">
      <protection locked="0"/>
    </xf>
    <xf numFmtId="165" fontId="16" fillId="3" borderId="16" xfId="0" applyNumberFormat="1" applyFont="1" applyFill="1" applyBorder="1" applyProtection="1">
      <protection locked="0"/>
    </xf>
    <xf numFmtId="165" fontId="16" fillId="3" borderId="19" xfId="0" applyNumberFormat="1" applyFont="1" applyFill="1" applyBorder="1" applyProtection="1">
      <protection locked="0"/>
    </xf>
    <xf numFmtId="0" fontId="11" fillId="0" borderId="32" xfId="0" applyFont="1" applyBorder="1" applyAlignment="1">
      <alignment horizontal="center"/>
    </xf>
    <xf numFmtId="0" fontId="16" fillId="3" borderId="15" xfId="0" applyFont="1" applyFill="1" applyBorder="1" applyAlignment="1" applyProtection="1">
      <alignment horizontal="center"/>
      <protection locked="0"/>
    </xf>
    <xf numFmtId="165" fontId="16" fillId="0" borderId="15" xfId="0" applyNumberFormat="1" applyFont="1" applyBorder="1" applyAlignment="1">
      <alignment horizontal="center"/>
    </xf>
    <xf numFmtId="0" fontId="16" fillId="0" borderId="15" xfId="0" applyFont="1" applyBorder="1"/>
    <xf numFmtId="165" fontId="16" fillId="0" borderId="16" xfId="0" applyNumberFormat="1" applyFont="1" applyBorder="1"/>
    <xf numFmtId="0" fontId="16" fillId="3" borderId="18" xfId="0" applyFont="1" applyFill="1" applyBorder="1" applyAlignment="1" applyProtection="1">
      <alignment horizontal="center"/>
      <protection locked="0"/>
    </xf>
    <xf numFmtId="165" fontId="16" fillId="0" borderId="18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165" fontId="16" fillId="0" borderId="19" xfId="0" applyNumberFormat="1" applyFont="1" applyBorder="1" applyAlignment="1">
      <alignment horizontal="right"/>
    </xf>
    <xf numFmtId="165" fontId="16" fillId="3" borderId="36" xfId="0" applyNumberFormat="1" applyFont="1" applyFill="1" applyBorder="1" applyAlignment="1" applyProtection="1">
      <alignment horizontal="right" vertical="center"/>
      <protection locked="0"/>
    </xf>
    <xf numFmtId="0" fontId="18" fillId="2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left" indent="1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16" fillId="3" borderId="36" xfId="0" applyNumberFormat="1" applyFont="1" applyFill="1" applyBorder="1" applyProtection="1">
      <protection locked="0"/>
    </xf>
    <xf numFmtId="0" fontId="18" fillId="2" borderId="1" xfId="0" applyFont="1" applyFill="1" applyBorder="1" applyAlignment="1">
      <alignment horizontal="center"/>
    </xf>
    <xf numFmtId="0" fontId="8" fillId="0" borderId="3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165" fontId="1" fillId="0" borderId="32" xfId="0" applyNumberFormat="1" applyFont="1" applyBorder="1"/>
    <xf numFmtId="165" fontId="11" fillId="0" borderId="38" xfId="0" applyNumberFormat="1" applyFont="1" applyBorder="1"/>
    <xf numFmtId="3" fontId="11" fillId="0" borderId="38" xfId="0" applyNumberFormat="1" applyFont="1" applyBorder="1" applyAlignment="1">
      <alignment horizontal="center"/>
    </xf>
    <xf numFmtId="0" fontId="16" fillId="0" borderId="38" xfId="0" applyFont="1" applyBorder="1"/>
    <xf numFmtId="165" fontId="16" fillId="0" borderId="39" xfId="0" applyNumberFormat="1" applyFont="1" applyBorder="1"/>
    <xf numFmtId="165" fontId="11" fillId="0" borderId="18" xfId="0" applyNumberFormat="1" applyFont="1" applyBorder="1"/>
    <xf numFmtId="3" fontId="11" fillId="0" borderId="18" xfId="0" applyNumberFormat="1" applyFont="1" applyBorder="1" applyAlignment="1">
      <alignment horizontal="center"/>
    </xf>
    <xf numFmtId="0" fontId="16" fillId="0" borderId="18" xfId="0" applyFont="1" applyBorder="1"/>
    <xf numFmtId="165" fontId="16" fillId="0" borderId="29" xfId="0" applyNumberFormat="1" applyFont="1" applyBorder="1"/>
    <xf numFmtId="0" fontId="1" fillId="0" borderId="0" xfId="0" applyFont="1" applyAlignment="1">
      <alignment vertical="center"/>
    </xf>
    <xf numFmtId="165" fontId="16" fillId="3" borderId="23" xfId="0" applyNumberFormat="1" applyFont="1" applyFill="1" applyBorder="1" applyProtection="1">
      <protection locked="0"/>
    </xf>
    <xf numFmtId="165" fontId="16" fillId="3" borderId="26" xfId="0" applyNumberFormat="1" applyFont="1" applyFill="1" applyBorder="1" applyProtection="1">
      <protection locked="0"/>
    </xf>
    <xf numFmtId="165" fontId="16" fillId="3" borderId="29" xfId="0" applyNumberFormat="1" applyFont="1" applyFill="1" applyBorder="1" applyProtection="1">
      <protection locked="0"/>
    </xf>
    <xf numFmtId="165" fontId="7" fillId="0" borderId="0" xfId="0" applyNumberFormat="1" applyFont="1"/>
    <xf numFmtId="0" fontId="19" fillId="3" borderId="0" xfId="0" applyFont="1" applyFill="1" applyProtection="1">
      <protection locked="0"/>
    </xf>
    <xf numFmtId="14" fontId="10" fillId="3" borderId="41" xfId="0" applyNumberFormat="1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3" borderId="17" xfId="0" applyFont="1" applyFill="1" applyBorder="1" applyAlignment="1" applyProtection="1">
      <alignment horizontal="center"/>
      <protection locked="0"/>
    </xf>
    <xf numFmtId="165" fontId="11" fillId="0" borderId="18" xfId="0" applyNumberFormat="1" applyFont="1" applyBorder="1" applyAlignment="1">
      <alignment vertical="center"/>
    </xf>
    <xf numFmtId="3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165" fontId="16" fillId="0" borderId="19" xfId="0" applyNumberFormat="1" applyFont="1" applyBorder="1" applyAlignment="1">
      <alignment vertical="center"/>
    </xf>
    <xf numFmtId="0" fontId="1" fillId="0" borderId="2" xfId="0" applyFont="1" applyBorder="1"/>
    <xf numFmtId="0" fontId="19" fillId="0" borderId="3" xfId="0" applyFont="1" applyBorder="1" applyAlignment="1">
      <alignment wrapText="1"/>
    </xf>
    <xf numFmtId="0" fontId="0" fillId="0" borderId="3" xfId="0" applyBorder="1"/>
    <xf numFmtId="0" fontId="8" fillId="0" borderId="3" xfId="0" applyFont="1" applyBorder="1" applyAlignment="1">
      <alignment horizontal="center" vertical="center"/>
    </xf>
    <xf numFmtId="165" fontId="1" fillId="0" borderId="4" xfId="0" applyNumberFormat="1" applyFont="1" applyBorder="1"/>
    <xf numFmtId="0" fontId="11" fillId="0" borderId="10" xfId="0" applyFont="1" applyBorder="1" applyAlignment="1">
      <alignment horizontal="left" vertical="center" wrapText="1"/>
    </xf>
    <xf numFmtId="165" fontId="11" fillId="0" borderId="10" xfId="0" applyNumberFormat="1" applyFont="1" applyBorder="1" applyAlignment="1">
      <alignment vertical="center"/>
    </xf>
    <xf numFmtId="3" fontId="11" fillId="3" borderId="10" xfId="0" applyNumberFormat="1" applyFont="1" applyFill="1" applyBorder="1" applyAlignment="1" applyProtection="1">
      <alignment horizontal="center" vertical="center"/>
      <protection locked="0"/>
    </xf>
    <xf numFmtId="165" fontId="16" fillId="0" borderId="11" xfId="0" applyNumberFormat="1" applyFont="1" applyBorder="1" applyAlignment="1">
      <alignment vertical="center"/>
    </xf>
    <xf numFmtId="0" fontId="11" fillId="0" borderId="18" xfId="0" applyFont="1" applyBorder="1" applyAlignment="1">
      <alignment horizontal="left" vertical="center" wrapText="1"/>
    </xf>
    <xf numFmtId="2" fontId="1" fillId="0" borderId="0" xfId="0" applyNumberFormat="1" applyFont="1"/>
    <xf numFmtId="20" fontId="1" fillId="0" borderId="0" xfId="0" applyNumberFormat="1" applyFont="1"/>
    <xf numFmtId="0" fontId="19" fillId="0" borderId="0" xfId="0" applyFont="1" applyAlignment="1">
      <alignment horizontal="left" indent="1"/>
    </xf>
    <xf numFmtId="0" fontId="7" fillId="4" borderId="1" xfId="0" applyFont="1" applyFill="1" applyBorder="1" applyAlignment="1">
      <alignment horizontal="left"/>
    </xf>
    <xf numFmtId="0" fontId="19" fillId="0" borderId="0" xfId="0" applyFont="1" applyAlignment="1">
      <alignment horizontal="center" vertical="center"/>
    </xf>
    <xf numFmtId="0" fontId="12" fillId="3" borderId="0" xfId="0" applyFont="1" applyFill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right" vertical="center"/>
    </xf>
    <xf numFmtId="0" fontId="19" fillId="0" borderId="0" xfId="0" applyFont="1"/>
    <xf numFmtId="0" fontId="1" fillId="0" borderId="0" xfId="0" applyFont="1"/>
    <xf numFmtId="0" fontId="1" fillId="0" borderId="0" xfId="0" applyFont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3" borderId="41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21" fillId="3" borderId="9" xfId="0" applyFont="1" applyFill="1" applyBorder="1" applyProtection="1">
      <protection locked="0"/>
    </xf>
    <xf numFmtId="0" fontId="21" fillId="3" borderId="10" xfId="0" applyFont="1" applyFill="1" applyBorder="1" applyProtection="1">
      <protection locked="0"/>
    </xf>
    <xf numFmtId="0" fontId="18" fillId="2" borderId="5" xfId="0" applyFont="1" applyFill="1" applyBorder="1" applyAlignment="1">
      <alignment horizontal="center" vertical="center"/>
    </xf>
    <xf numFmtId="0" fontId="18" fillId="2" borderId="40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21" fillId="3" borderId="14" xfId="0" applyFont="1" applyFill="1" applyBorder="1" applyProtection="1">
      <protection locked="0"/>
    </xf>
    <xf numFmtId="0" fontId="21" fillId="3" borderId="15" xfId="0" applyFont="1" applyFill="1" applyBorder="1" applyProtection="1">
      <protection locked="0"/>
    </xf>
    <xf numFmtId="0" fontId="21" fillId="3" borderId="17" xfId="0" applyFont="1" applyFill="1" applyBorder="1" applyProtection="1">
      <protection locked="0"/>
    </xf>
    <xf numFmtId="0" fontId="21" fillId="3" borderId="18" xfId="0" applyFont="1" applyFill="1" applyBorder="1" applyProtection="1">
      <protection locked="0"/>
    </xf>
    <xf numFmtId="0" fontId="11" fillId="0" borderId="34" xfId="0" applyFont="1" applyBorder="1" applyAlignment="1">
      <alignment horizontal="left" indent="1"/>
    </xf>
    <xf numFmtId="0" fontId="11" fillId="0" borderId="35" xfId="0" applyFont="1" applyBorder="1" applyAlignment="1">
      <alignment horizontal="left" indent="1"/>
    </xf>
    <xf numFmtId="0" fontId="16" fillId="0" borderId="35" xfId="0" applyFont="1" applyBorder="1" applyAlignment="1">
      <alignment horizontal="left"/>
    </xf>
    <xf numFmtId="0" fontId="19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11" fillId="0" borderId="37" xfId="0" applyFont="1" applyBorder="1" applyAlignment="1">
      <alignment horizontal="left" indent="1"/>
    </xf>
    <xf numFmtId="0" fontId="16" fillId="0" borderId="38" xfId="0" applyFont="1" applyBorder="1" applyAlignment="1">
      <alignment horizontal="left" indent="1"/>
    </xf>
    <xf numFmtId="0" fontId="11" fillId="0" borderId="17" xfId="0" applyFont="1" applyBorder="1" applyAlignment="1">
      <alignment horizontal="left" indent="1"/>
    </xf>
    <xf numFmtId="0" fontId="16" fillId="0" borderId="18" xfId="0" applyFont="1" applyBorder="1" applyAlignment="1">
      <alignment horizontal="left" indent="1"/>
    </xf>
    <xf numFmtId="0" fontId="11" fillId="0" borderId="9" xfId="0" applyFont="1" applyBorder="1" applyAlignment="1">
      <alignment horizontal="left" vertical="center" wrapText="1" indent="1"/>
    </xf>
    <xf numFmtId="0" fontId="11" fillId="0" borderId="10" xfId="0" applyFont="1" applyBorder="1" applyAlignment="1">
      <alignment horizontal="left" vertical="center" wrapText="1" indent="1"/>
    </xf>
    <xf numFmtId="0" fontId="16" fillId="0" borderId="17" xfId="0" applyFont="1" applyBorder="1" applyAlignment="1">
      <alignment horizontal="left" vertical="center" wrapText="1" indent="1"/>
    </xf>
    <xf numFmtId="0" fontId="16" fillId="0" borderId="18" xfId="0" applyFont="1" applyBorder="1" applyAlignment="1">
      <alignment horizontal="left" vertical="center" wrapText="1" indent="1"/>
    </xf>
    <xf numFmtId="0" fontId="11" fillId="0" borderId="34" xfId="0" applyFont="1" applyBorder="1" applyAlignment="1">
      <alignment horizontal="left" vertical="center" indent="1"/>
    </xf>
    <xf numFmtId="0" fontId="11" fillId="0" borderId="35" xfId="0" applyFont="1" applyBorder="1" applyAlignment="1">
      <alignment horizontal="left" vertical="center" indent="1"/>
    </xf>
    <xf numFmtId="0" fontId="16" fillId="0" borderId="35" xfId="0" applyFont="1" applyBorder="1" applyAlignment="1">
      <alignment horizontal="left" wrapText="1" indent="1"/>
    </xf>
    <xf numFmtId="0" fontId="11" fillId="0" borderId="9" xfId="0" applyFont="1" applyBorder="1" applyAlignment="1">
      <alignment horizontal="left" indent="1"/>
    </xf>
    <xf numFmtId="0" fontId="11" fillId="0" borderId="10" xfId="0" applyFont="1" applyBorder="1" applyAlignment="1">
      <alignment horizontal="left" indent="1"/>
    </xf>
    <xf numFmtId="0" fontId="14" fillId="0" borderId="23" xfId="0" applyFont="1" applyBorder="1" applyAlignment="1">
      <alignment horizontal="right" vertical="center" wrapText="1"/>
    </xf>
    <xf numFmtId="0" fontId="14" fillId="0" borderId="24" xfId="0" applyFont="1" applyBorder="1" applyAlignment="1">
      <alignment horizontal="right" vertical="center" wrapText="1"/>
    </xf>
    <xf numFmtId="0" fontId="17" fillId="2" borderId="2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left" indent="1"/>
    </xf>
    <xf numFmtId="0" fontId="11" fillId="0" borderId="15" xfId="0" applyFont="1" applyBorder="1" applyAlignment="1">
      <alignment horizontal="left" inden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left" indent="1"/>
    </xf>
    <xf numFmtId="0" fontId="15" fillId="0" borderId="29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left" indent="1"/>
    </xf>
    <xf numFmtId="0" fontId="11" fillId="0" borderId="32" xfId="0" applyFont="1" applyBorder="1" applyAlignment="1">
      <alignment horizontal="left" indent="1"/>
    </xf>
    <xf numFmtId="0" fontId="16" fillId="0" borderId="32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left" indent="2"/>
    </xf>
    <xf numFmtId="0" fontId="11" fillId="0" borderId="15" xfId="0" applyFont="1" applyBorder="1" applyAlignment="1">
      <alignment horizontal="left" indent="2"/>
    </xf>
    <xf numFmtId="0" fontId="11" fillId="0" borderId="17" xfId="0" applyFont="1" applyBorder="1" applyAlignment="1">
      <alignment horizontal="left" indent="2"/>
    </xf>
    <xf numFmtId="0" fontId="11" fillId="0" borderId="18" xfId="0" applyFont="1" applyBorder="1" applyAlignment="1">
      <alignment horizontal="left" indent="2"/>
    </xf>
    <xf numFmtId="0" fontId="8" fillId="2" borderId="1" xfId="0" applyFont="1" applyFill="1" applyBorder="1" applyAlignment="1">
      <alignment vertical="center"/>
    </xf>
    <xf numFmtId="0" fontId="1" fillId="3" borderId="1" xfId="0" applyFont="1" applyFill="1" applyBorder="1" applyAlignment="1" applyProtection="1">
      <alignment horizontal="left" vertical="center" indent="1"/>
      <protection locked="0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1" fillId="3" borderId="1" xfId="0" applyFont="1" applyFill="1" applyBorder="1" applyAlignment="1" applyProtection="1">
      <alignment horizontal="left" indent="1"/>
      <protection locked="0"/>
    </xf>
    <xf numFmtId="0" fontId="8" fillId="2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0" borderId="6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1" fillId="0" borderId="21" xfId="0" applyFont="1" applyBorder="1" applyAlignment="1">
      <alignment horizontal="center" vertical="top"/>
    </xf>
    <xf numFmtId="0" fontId="11" fillId="0" borderId="22" xfId="0" applyFont="1" applyBorder="1" applyAlignment="1">
      <alignment horizontal="center" vertical="top"/>
    </xf>
    <xf numFmtId="0" fontId="7" fillId="0" borderId="0" xfId="0" applyFont="1"/>
    <xf numFmtId="0" fontId="12" fillId="0" borderId="0" xfId="0" applyFont="1"/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3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14" fontId="1" fillId="3" borderId="1" xfId="0" applyNumberFormat="1" applyFont="1" applyFill="1" applyBorder="1" applyAlignment="1" applyProtection="1">
      <alignment horizontal="left" vertical="center" indent="1"/>
      <protection locked="0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16</xdr:row>
          <xdr:rowOff>0</xdr:rowOff>
        </xdr:from>
        <xdr:to>
          <xdr:col>1</xdr:col>
          <xdr:colOff>563880</xdr:colOff>
          <xdr:row>17</xdr:row>
          <xdr:rowOff>30480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Optionsfeld 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17</xdr:row>
          <xdr:rowOff>0</xdr:rowOff>
        </xdr:from>
        <xdr:to>
          <xdr:col>1</xdr:col>
          <xdr:colOff>563880</xdr:colOff>
          <xdr:row>18</xdr:row>
          <xdr:rowOff>30480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Optionsfeld 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18</xdr:row>
          <xdr:rowOff>0</xdr:rowOff>
        </xdr:from>
        <xdr:to>
          <xdr:col>1</xdr:col>
          <xdr:colOff>563880</xdr:colOff>
          <xdr:row>19</xdr:row>
          <xdr:rowOff>30480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Optionsfeld 23</a:t>
              </a:r>
            </a:p>
          </xdr:txBody>
        </xdr:sp>
        <xdr:clientData/>
      </xdr:twoCellAnchor>
    </mc:Choice>
    <mc:Fallback/>
  </mc:AlternateContent>
  <xdr:twoCellAnchor editAs="oneCell">
    <xdr:from>
      <xdr:col>5</xdr:col>
      <xdr:colOff>714375</xdr:colOff>
      <xdr:row>0</xdr:row>
      <xdr:rowOff>19050</xdr:rowOff>
    </xdr:from>
    <xdr:to>
      <xdr:col>8</xdr:col>
      <xdr:colOff>590550</xdr:colOff>
      <xdr:row>0</xdr:row>
      <xdr:rowOff>866775</xdr:rowOff>
    </xdr:to>
    <xdr:pic>
      <xdr:nvPicPr>
        <xdr:cNvPr id="2" name="dimg_259" descr="Kyudo im Nördlichen Schwarzwald&quot;">
          <a:extLst>
            <a:ext uri="{FF2B5EF4-FFF2-40B4-BE49-F238E27FC236}">
              <a16:creationId xmlns:a16="http://schemas.microsoft.com/office/drawing/2014/main" id="{EBFF8AF3-4D41-40A0-B792-39321C44D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19050"/>
          <a:ext cx="2162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0</xdr:row>
      <xdr:rowOff>123825</xdr:rowOff>
    </xdr:from>
    <xdr:to>
      <xdr:col>22</xdr:col>
      <xdr:colOff>742950</xdr:colOff>
      <xdr:row>2</xdr:row>
      <xdr:rowOff>152400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F3FD1FE-F391-4279-8E2A-FB79D83B03CA}"/>
            </a:ext>
          </a:extLst>
        </xdr:cNvPr>
        <xdr:cNvSpPr txBox="1"/>
      </xdr:nvSpPr>
      <xdr:spPr>
        <a:xfrm>
          <a:off x="6724650" y="123825"/>
          <a:ext cx="6838950" cy="1114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>
              <a:solidFill>
                <a:srgbClr val="FF0000"/>
              </a:solidFill>
            </a:rPr>
            <a:t>HINWEISE:</a:t>
          </a:r>
        </a:p>
        <a:p>
          <a:r>
            <a:rPr lang="de-DE" sz="1100"/>
            <a:t>• Die</a:t>
          </a:r>
          <a:r>
            <a:rPr lang="de-DE" sz="1100" baseline="0"/>
            <a:t> Reisekostenabrechung ist immer in PDF Format einzureichen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Alle Belege (Rechnungen,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Quittungen, Reservierungen usw.) sind als Kopie beizufügen (keine Originale einreichen!)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Die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Reisekostenabrechnung ist spätestens bis zum 15. des Folgemonats nach der Dienstreise einzureichen. 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Bei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Fahrten mit dem Kfz, bitte Routenplan (Googlemaps) beifügen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Bei Landesveranstaltugen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ist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eine Kopie der Ausschreibung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beizufügen</a:t>
          </a:r>
          <a:endParaRPr lang="de-DE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omments" Target="../comments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ED214-59F3-421D-B7EF-67CAA8173F81}">
  <dimension ref="A1:N61"/>
  <sheetViews>
    <sheetView showGridLines="0" tabSelected="1" zoomScaleNormal="100" workbookViewId="0">
      <selection activeCell="F56" sqref="F56:I57"/>
    </sheetView>
  </sheetViews>
  <sheetFormatPr baseColWidth="10" defaultRowHeight="14.4" x14ac:dyDescent="0.3"/>
  <cols>
    <col min="1" max="1" width="3.6640625" customWidth="1"/>
    <col min="2" max="2" width="13.44140625" customWidth="1"/>
    <col min="10" max="10" width="3.6640625" customWidth="1"/>
    <col min="11" max="11" width="17" style="1" hidden="1" customWidth="1"/>
    <col min="12" max="12" width="0" style="1" hidden="1" customWidth="1"/>
    <col min="13" max="13" width="17" style="1" hidden="1" customWidth="1"/>
    <col min="14" max="14" width="0" style="1" hidden="1" customWidth="1"/>
  </cols>
  <sheetData>
    <row r="1" spans="1:14" ht="70.5" customHeight="1" x14ac:dyDescent="0.3">
      <c r="A1" s="1"/>
      <c r="B1" s="161" t="s">
        <v>0</v>
      </c>
      <c r="C1" s="162"/>
      <c r="D1" s="162"/>
      <c r="E1" s="2">
        <v>2025</v>
      </c>
      <c r="F1" s="3"/>
      <c r="G1" s="163"/>
      <c r="H1" s="163"/>
      <c r="I1" s="163"/>
    </row>
    <row r="2" spans="1:14" x14ac:dyDescent="0.3">
      <c r="A2" s="1"/>
      <c r="B2" s="149" t="s">
        <v>1</v>
      </c>
      <c r="C2" s="149"/>
      <c r="D2" s="149"/>
      <c r="E2" s="149"/>
      <c r="F2" s="1"/>
      <c r="G2" s="1"/>
      <c r="H2" s="1"/>
      <c r="I2" s="1"/>
    </row>
    <row r="3" spans="1:14" x14ac:dyDescent="0.3">
      <c r="A3" s="1"/>
      <c r="B3" s="1"/>
      <c r="C3" s="1"/>
      <c r="D3" s="1"/>
      <c r="E3" s="1"/>
      <c r="F3" s="1"/>
      <c r="G3" s="1"/>
      <c r="H3" s="1"/>
      <c r="I3" s="1"/>
      <c r="L3" s="1">
        <v>0</v>
      </c>
    </row>
    <row r="4" spans="1:14" x14ac:dyDescent="0.3">
      <c r="A4" s="1"/>
      <c r="B4" s="127" t="s">
        <v>2</v>
      </c>
      <c r="C4" s="127"/>
      <c r="D4" s="127"/>
      <c r="E4" s="127"/>
      <c r="F4" s="127" t="s">
        <v>3</v>
      </c>
      <c r="G4" s="127"/>
      <c r="H4" s="127"/>
      <c r="I4" s="127"/>
      <c r="L4" s="1">
        <v>1</v>
      </c>
      <c r="N4" s="1" t="s">
        <v>56</v>
      </c>
    </row>
    <row r="5" spans="1:14" x14ac:dyDescent="0.3">
      <c r="A5" s="1"/>
      <c r="B5" s="128"/>
      <c r="C5" s="128"/>
      <c r="D5" s="128"/>
      <c r="E5" s="128"/>
      <c r="F5" s="128"/>
      <c r="G5" s="128"/>
      <c r="H5" s="128"/>
      <c r="I5" s="128"/>
      <c r="L5" s="1">
        <v>2</v>
      </c>
      <c r="N5" s="1" t="s">
        <v>57</v>
      </c>
    </row>
    <row r="6" spans="1:14" x14ac:dyDescent="0.3">
      <c r="A6" s="1"/>
      <c r="B6" s="127" t="s">
        <v>4</v>
      </c>
      <c r="C6" s="127"/>
      <c r="D6" s="127"/>
      <c r="E6" s="127"/>
      <c r="F6" s="127" t="s">
        <v>5</v>
      </c>
      <c r="G6" s="127"/>
      <c r="H6" s="127"/>
      <c r="I6" s="127"/>
      <c r="L6" s="1">
        <v>3</v>
      </c>
    </row>
    <row r="7" spans="1:14" x14ac:dyDescent="0.3">
      <c r="A7" s="1"/>
      <c r="B7" s="128"/>
      <c r="C7" s="128"/>
      <c r="D7" s="128"/>
      <c r="E7" s="128"/>
      <c r="F7" s="128"/>
      <c r="G7" s="128"/>
      <c r="H7" s="128"/>
      <c r="I7" s="128"/>
    </row>
    <row r="8" spans="1:14" x14ac:dyDescent="0.3">
      <c r="A8" s="1"/>
      <c r="B8" s="155" t="s">
        <v>6</v>
      </c>
      <c r="C8" s="156"/>
      <c r="D8" s="156"/>
      <c r="E8" s="157"/>
      <c r="F8" s="158" t="s">
        <v>7</v>
      </c>
      <c r="G8" s="159"/>
      <c r="H8" s="159"/>
      <c r="I8" s="160"/>
    </row>
    <row r="9" spans="1:14" x14ac:dyDescent="0.3">
      <c r="A9" s="1"/>
      <c r="B9" s="151"/>
      <c r="C9" s="152"/>
      <c r="D9" s="152"/>
      <c r="E9" s="153"/>
      <c r="F9" s="151" t="s">
        <v>8</v>
      </c>
      <c r="G9" s="152"/>
      <c r="H9" s="152"/>
      <c r="I9" s="153"/>
    </row>
    <row r="10" spans="1:14" x14ac:dyDescent="0.3">
      <c r="A10" s="1"/>
      <c r="B10" s="127" t="s">
        <v>9</v>
      </c>
      <c r="C10" s="127"/>
      <c r="D10" s="127"/>
      <c r="E10" s="127"/>
      <c r="F10" s="127" t="s">
        <v>10</v>
      </c>
      <c r="G10" s="127"/>
      <c r="H10" s="127"/>
      <c r="I10" s="127"/>
    </row>
    <row r="11" spans="1:14" x14ac:dyDescent="0.3">
      <c r="A11" s="1"/>
      <c r="B11" s="128"/>
      <c r="C11" s="128"/>
      <c r="D11" s="128"/>
      <c r="E11" s="128"/>
      <c r="F11" s="154"/>
      <c r="G11" s="128"/>
      <c r="H11" s="128"/>
      <c r="I11" s="128"/>
    </row>
    <row r="12" spans="1:14" x14ac:dyDescent="0.3">
      <c r="A12" s="1"/>
      <c r="B12" s="127" t="s">
        <v>11</v>
      </c>
      <c r="C12" s="127"/>
      <c r="D12" s="127"/>
      <c r="E12" s="127"/>
      <c r="F12" s="127" t="s">
        <v>12</v>
      </c>
      <c r="G12" s="127"/>
      <c r="H12" s="127"/>
      <c r="I12" s="127"/>
    </row>
    <row r="13" spans="1:14" x14ac:dyDescent="0.3">
      <c r="A13" s="1"/>
      <c r="B13" s="128"/>
      <c r="C13" s="128"/>
      <c r="D13" s="128"/>
      <c r="E13" s="128"/>
      <c r="F13" s="4">
        <v>45566</v>
      </c>
      <c r="G13" s="5">
        <v>0</v>
      </c>
      <c r="H13" s="4">
        <v>45566</v>
      </c>
      <c r="I13" s="5">
        <v>0</v>
      </c>
      <c r="K13" s="64">
        <f>F13+G13</f>
        <v>45566</v>
      </c>
      <c r="M13" s="64">
        <f>K13</f>
        <v>45566</v>
      </c>
    </row>
    <row r="14" spans="1:14" x14ac:dyDescent="0.3">
      <c r="A14" s="1"/>
      <c r="B14" s="129" t="s">
        <v>13</v>
      </c>
      <c r="C14" s="130"/>
      <c r="D14" s="130"/>
      <c r="E14" s="130"/>
      <c r="F14" s="130"/>
      <c r="G14" s="130"/>
      <c r="H14" s="130"/>
      <c r="I14" s="131"/>
      <c r="K14" s="64">
        <f>H13+I13</f>
        <v>45566</v>
      </c>
      <c r="M14" s="64">
        <f>K14</f>
        <v>45566</v>
      </c>
    </row>
    <row r="15" spans="1:14" x14ac:dyDescent="0.3">
      <c r="A15" s="1"/>
      <c r="B15" s="132" t="s">
        <v>55</v>
      </c>
      <c r="C15" s="132"/>
      <c r="D15" s="132"/>
      <c r="E15" s="132"/>
      <c r="F15" s="132"/>
      <c r="G15" s="132"/>
      <c r="H15" s="132"/>
      <c r="I15" s="132"/>
      <c r="K15" s="64" t="str">
        <f>TEXT(VALUE(K14-K13),"t""Tage""h"" Std.""m""Min.""")</f>
        <v>0Tage0 Std.0Min.</v>
      </c>
      <c r="M15" s="64">
        <f>M14-M13</f>
        <v>0</v>
      </c>
    </row>
    <row r="16" spans="1:14" x14ac:dyDescent="0.3">
      <c r="A16" s="1"/>
      <c r="B16" s="133" t="s">
        <v>14</v>
      </c>
      <c r="C16" s="133"/>
      <c r="D16" s="133"/>
      <c r="E16" s="134"/>
      <c r="F16" s="135" t="s">
        <v>15</v>
      </c>
      <c r="G16" s="136"/>
      <c r="H16" s="136"/>
      <c r="I16" s="137"/>
    </row>
    <row r="17" spans="1:14" x14ac:dyDescent="0.3">
      <c r="A17" s="1"/>
      <c r="B17" s="47"/>
      <c r="C17" s="141" t="s">
        <v>16</v>
      </c>
      <c r="D17" s="141"/>
      <c r="E17" s="142"/>
      <c r="F17" s="138"/>
      <c r="G17" s="139"/>
      <c r="H17" s="139"/>
      <c r="I17" s="140"/>
      <c r="K17" s="65" t="str">
        <f>K15</f>
        <v>0Tage0 Std.0Min.</v>
      </c>
      <c r="M17" s="64">
        <f>VALUE(ROUNDUP(M15,0))</f>
        <v>0</v>
      </c>
      <c r="N17" s="64"/>
    </row>
    <row r="18" spans="1:14" x14ac:dyDescent="0.3">
      <c r="A18" s="1"/>
      <c r="B18" s="48"/>
      <c r="C18" s="143" t="s">
        <v>17</v>
      </c>
      <c r="D18" s="143"/>
      <c r="E18" s="144"/>
      <c r="F18" s="138"/>
      <c r="G18" s="139"/>
      <c r="H18" s="139"/>
      <c r="I18" s="140"/>
    </row>
    <row r="19" spans="1:14" x14ac:dyDescent="0.3">
      <c r="A19" s="1"/>
      <c r="B19" s="49"/>
      <c r="C19" s="145" t="s">
        <v>18</v>
      </c>
      <c r="D19" s="145"/>
      <c r="E19" s="146"/>
      <c r="F19" s="6" t="s">
        <v>19</v>
      </c>
      <c r="G19" s="147" t="s">
        <v>20</v>
      </c>
      <c r="H19" s="147"/>
      <c r="I19" s="148"/>
    </row>
    <row r="20" spans="1:14" ht="5.0999999999999996" customHeight="1" x14ac:dyDescent="0.3">
      <c r="A20" s="1"/>
      <c r="B20" s="1"/>
      <c r="C20" s="1"/>
      <c r="D20" s="1"/>
      <c r="E20" s="1"/>
      <c r="F20" s="1"/>
      <c r="G20" s="1"/>
      <c r="H20" s="1"/>
      <c r="I20" s="1"/>
    </row>
    <row r="21" spans="1:14" x14ac:dyDescent="0.3">
      <c r="A21" s="1"/>
      <c r="B21" s="149" t="s">
        <v>21</v>
      </c>
      <c r="C21" s="149"/>
      <c r="D21" s="149"/>
      <c r="E21" s="149"/>
      <c r="F21" s="1"/>
      <c r="G21" s="1"/>
      <c r="H21" s="1"/>
      <c r="I21" s="1"/>
    </row>
    <row r="22" spans="1:14" x14ac:dyDescent="0.3">
      <c r="A22" s="1"/>
      <c r="B22" s="150" t="s">
        <v>22</v>
      </c>
      <c r="C22" s="73"/>
      <c r="D22" s="73"/>
      <c r="E22" s="73"/>
      <c r="F22" s="73"/>
      <c r="G22" s="73"/>
      <c r="H22" s="73"/>
      <c r="I22" s="73"/>
    </row>
    <row r="23" spans="1:14" x14ac:dyDescent="0.3">
      <c r="A23" s="1"/>
      <c r="B23" s="150" t="s">
        <v>23</v>
      </c>
      <c r="C23" s="73"/>
      <c r="D23" s="73"/>
      <c r="E23" s="73"/>
      <c r="F23" s="73"/>
      <c r="G23" s="73"/>
      <c r="H23" s="73"/>
      <c r="I23" s="73"/>
    </row>
    <row r="24" spans="1:14" ht="5.0999999999999996" customHeight="1" x14ac:dyDescent="0.3">
      <c r="A24" s="1"/>
      <c r="B24" s="1"/>
      <c r="C24" s="1"/>
      <c r="D24" s="1"/>
      <c r="E24" s="1"/>
      <c r="F24" s="1"/>
      <c r="G24" s="1"/>
      <c r="H24" s="1"/>
      <c r="I24" s="1"/>
    </row>
    <row r="25" spans="1:14" x14ac:dyDescent="0.3">
      <c r="A25" s="1"/>
      <c r="B25" s="67" t="s">
        <v>24</v>
      </c>
      <c r="C25" s="67"/>
      <c r="D25" s="67"/>
      <c r="E25" s="67"/>
      <c r="F25" s="67"/>
      <c r="G25" s="67"/>
      <c r="H25" s="67"/>
      <c r="I25" s="67"/>
    </row>
    <row r="26" spans="1:14" x14ac:dyDescent="0.3">
      <c r="A26" s="7"/>
      <c r="B26" s="103" t="s">
        <v>25</v>
      </c>
      <c r="C26" s="104"/>
      <c r="D26" s="104"/>
      <c r="E26" s="105" t="s">
        <v>26</v>
      </c>
      <c r="F26" s="106"/>
      <c r="G26" s="8"/>
      <c r="H26" s="9">
        <v>0</v>
      </c>
      <c r="I26" s="107">
        <v>2563</v>
      </c>
      <c r="K26" s="7"/>
      <c r="L26" s="7"/>
      <c r="M26" s="7"/>
      <c r="N26" s="7"/>
    </row>
    <row r="27" spans="1:14" x14ac:dyDescent="0.3">
      <c r="A27" s="7"/>
      <c r="B27" s="109" t="s">
        <v>27</v>
      </c>
      <c r="C27" s="110"/>
      <c r="D27" s="110"/>
      <c r="E27" s="111"/>
      <c r="F27" s="112"/>
      <c r="G27" s="113"/>
      <c r="H27" s="10">
        <v>0</v>
      </c>
      <c r="I27" s="108"/>
      <c r="K27" s="7"/>
      <c r="L27" s="7"/>
      <c r="M27" s="7"/>
      <c r="N27" s="7"/>
    </row>
    <row r="28" spans="1:14" x14ac:dyDescent="0.3">
      <c r="A28" s="7"/>
      <c r="B28" s="94" t="s">
        <v>28</v>
      </c>
      <c r="C28" s="114"/>
      <c r="D28" s="114"/>
      <c r="E28" s="115"/>
      <c r="F28" s="116"/>
      <c r="G28" s="117"/>
      <c r="H28" s="11">
        <v>0</v>
      </c>
      <c r="I28" s="108"/>
      <c r="K28" s="7"/>
      <c r="L28" s="7"/>
      <c r="M28" s="7"/>
      <c r="N28" s="7"/>
    </row>
    <row r="29" spans="1:14" x14ac:dyDescent="0.3">
      <c r="A29" s="1"/>
      <c r="B29" s="118" t="s">
        <v>29</v>
      </c>
      <c r="C29" s="119"/>
      <c r="D29" s="119"/>
      <c r="E29" s="12" t="s">
        <v>30</v>
      </c>
      <c r="F29" s="12" t="s">
        <v>31</v>
      </c>
      <c r="G29" s="120"/>
      <c r="H29" s="121"/>
      <c r="I29" s="122">
        <v>2564</v>
      </c>
    </row>
    <row r="30" spans="1:14" x14ac:dyDescent="0.3">
      <c r="A30" s="1"/>
      <c r="B30" s="123" t="s">
        <v>32</v>
      </c>
      <c r="C30" s="124"/>
      <c r="D30" s="124"/>
      <c r="E30" s="13">
        <v>0</v>
      </c>
      <c r="F30" s="14">
        <v>0.3</v>
      </c>
      <c r="G30" s="15"/>
      <c r="H30" s="16">
        <f>E30*F30</f>
        <v>0</v>
      </c>
      <c r="I30" s="122"/>
    </row>
    <row r="31" spans="1:14" x14ac:dyDescent="0.3">
      <c r="A31" s="1"/>
      <c r="B31" s="125" t="s">
        <v>33</v>
      </c>
      <c r="C31" s="126"/>
      <c r="D31" s="126"/>
      <c r="E31" s="17">
        <v>0</v>
      </c>
      <c r="F31" s="18">
        <v>0.02</v>
      </c>
      <c r="G31" s="19"/>
      <c r="H31" s="20">
        <f>SUM(E30*E31*F31)</f>
        <v>0</v>
      </c>
      <c r="I31" s="122"/>
    </row>
    <row r="32" spans="1:14" x14ac:dyDescent="0.3">
      <c r="A32" s="1"/>
      <c r="B32" s="100" t="s">
        <v>18</v>
      </c>
      <c r="C32" s="101"/>
      <c r="D32" s="101"/>
      <c r="E32" s="102"/>
      <c r="F32" s="102"/>
      <c r="G32" s="102"/>
      <c r="H32" s="21">
        <v>0</v>
      </c>
      <c r="I32" s="22">
        <v>2561</v>
      </c>
    </row>
    <row r="33" spans="1:14" ht="5.0999999999999996" customHeight="1" x14ac:dyDescent="0.3">
      <c r="A33" s="1"/>
      <c r="B33" s="23"/>
      <c r="C33" s="23"/>
      <c r="D33" s="23"/>
      <c r="E33" s="24"/>
      <c r="F33" s="25"/>
      <c r="G33" s="24"/>
      <c r="H33" s="26"/>
      <c r="I33" s="24"/>
    </row>
    <row r="34" spans="1:14" x14ac:dyDescent="0.3">
      <c r="A34" s="1"/>
      <c r="B34" s="67" t="s">
        <v>34</v>
      </c>
      <c r="C34" s="67"/>
      <c r="D34" s="67"/>
      <c r="E34" s="67"/>
      <c r="F34" s="67"/>
      <c r="G34" s="67"/>
      <c r="H34" s="67"/>
      <c r="I34" s="67"/>
    </row>
    <row r="35" spans="1:14" x14ac:dyDescent="0.3">
      <c r="A35" s="1"/>
      <c r="B35" s="87" t="s">
        <v>35</v>
      </c>
      <c r="C35" s="88"/>
      <c r="D35" s="88"/>
      <c r="E35" s="89" t="s">
        <v>36</v>
      </c>
      <c r="F35" s="89"/>
      <c r="G35" s="89"/>
      <c r="H35" s="27">
        <v>0</v>
      </c>
      <c r="I35" s="28">
        <v>2562</v>
      </c>
    </row>
    <row r="36" spans="1:14" ht="5.0999999999999996" customHeight="1" x14ac:dyDescent="0.3">
      <c r="A36" s="1"/>
      <c r="B36" s="23"/>
      <c r="C36" s="23"/>
      <c r="D36" s="23"/>
      <c r="E36" s="24"/>
      <c r="F36" s="25"/>
      <c r="G36" s="24"/>
      <c r="H36" s="26"/>
      <c r="I36" s="24"/>
    </row>
    <row r="37" spans="1:14" x14ac:dyDescent="0.3">
      <c r="A37" s="1"/>
      <c r="B37" s="67" t="s">
        <v>37</v>
      </c>
      <c r="C37" s="67"/>
      <c r="D37" s="67"/>
      <c r="E37" s="67"/>
      <c r="F37" s="67"/>
      <c r="G37" s="67"/>
      <c r="H37" s="67"/>
      <c r="I37" s="67"/>
    </row>
    <row r="38" spans="1:14" x14ac:dyDescent="0.3">
      <c r="A38" s="1"/>
      <c r="B38" s="90"/>
      <c r="C38" s="91"/>
      <c r="D38" s="91"/>
      <c r="E38" s="29" t="s">
        <v>38</v>
      </c>
      <c r="F38" s="29" t="s">
        <v>39</v>
      </c>
      <c r="G38" s="30"/>
      <c r="H38" s="31"/>
      <c r="I38" s="80">
        <v>2560</v>
      </c>
    </row>
    <row r="39" spans="1:14" x14ac:dyDescent="0.3">
      <c r="A39" s="1"/>
      <c r="B39" s="92" t="s">
        <v>40</v>
      </c>
      <c r="C39" s="93"/>
      <c r="D39" s="93"/>
      <c r="E39" s="32">
        <v>15</v>
      </c>
      <c r="F39" s="33">
        <f>IF(M15&gt;0.33,IF((H13-F13)&lt;1,1,2),0)</f>
        <v>0</v>
      </c>
      <c r="G39" s="34"/>
      <c r="H39" s="35">
        <f>E39*F39</f>
        <v>0</v>
      </c>
      <c r="I39" s="81"/>
    </row>
    <row r="40" spans="1:14" x14ac:dyDescent="0.3">
      <c r="A40" s="1"/>
      <c r="B40" s="94" t="s">
        <v>41</v>
      </c>
      <c r="C40" s="95"/>
      <c r="D40" s="95"/>
      <c r="E40" s="36">
        <v>30</v>
      </c>
      <c r="F40" s="37">
        <f>IF(M17&gt;1,(M17-F39),0)</f>
        <v>0</v>
      </c>
      <c r="G40" s="38"/>
      <c r="H40" s="39">
        <f>E40*F40</f>
        <v>0</v>
      </c>
      <c r="I40" s="82"/>
    </row>
    <row r="41" spans="1:14" ht="5.0999999999999996" customHeight="1" x14ac:dyDescent="0.3">
      <c r="A41" s="1"/>
      <c r="B41" s="23"/>
      <c r="C41" s="23"/>
      <c r="D41" s="23"/>
      <c r="E41" s="24"/>
      <c r="F41" s="25"/>
      <c r="G41" s="24"/>
      <c r="H41" s="26"/>
      <c r="I41" s="24"/>
    </row>
    <row r="42" spans="1:14" x14ac:dyDescent="0.3">
      <c r="A42" s="1"/>
      <c r="B42" s="67" t="s">
        <v>42</v>
      </c>
      <c r="C42" s="67"/>
      <c r="D42" s="67"/>
      <c r="E42" s="67"/>
      <c r="F42" s="67"/>
      <c r="G42" s="67"/>
      <c r="H42" s="67"/>
      <c r="I42" s="67"/>
    </row>
    <row r="43" spans="1:14" ht="12" customHeight="1" x14ac:dyDescent="0.3">
      <c r="A43" s="1"/>
      <c r="B43" s="54"/>
      <c r="C43" s="55"/>
      <c r="D43" s="55"/>
      <c r="E43" s="56"/>
      <c r="F43" s="57"/>
      <c r="G43" s="57" t="s">
        <v>39</v>
      </c>
      <c r="H43" s="58"/>
      <c r="I43" s="80">
        <v>2554</v>
      </c>
      <c r="K43" s="66"/>
      <c r="L43" s="66"/>
      <c r="M43" s="66"/>
    </row>
    <row r="44" spans="1:14" ht="22.5" customHeight="1" x14ac:dyDescent="0.3">
      <c r="A44" s="40"/>
      <c r="B44" s="96" t="s">
        <v>50</v>
      </c>
      <c r="C44" s="97"/>
      <c r="D44" s="97"/>
      <c r="E44" s="59" t="s">
        <v>51</v>
      </c>
      <c r="F44" s="60">
        <v>15</v>
      </c>
      <c r="G44" s="61"/>
      <c r="H44" s="62">
        <f>F44*G44</f>
        <v>0</v>
      </c>
      <c r="I44" s="81"/>
      <c r="K44" s="40"/>
      <c r="L44" s="40"/>
      <c r="M44" s="40"/>
      <c r="N44" s="40"/>
    </row>
    <row r="45" spans="1:14" s="52" customFormat="1" ht="45.75" customHeight="1" x14ac:dyDescent="0.3">
      <c r="A45" s="40"/>
      <c r="B45" s="98" t="s">
        <v>53</v>
      </c>
      <c r="C45" s="99"/>
      <c r="D45" s="99"/>
      <c r="E45" s="63" t="s">
        <v>52</v>
      </c>
      <c r="F45" s="50">
        <v>18</v>
      </c>
      <c r="G45" s="51"/>
      <c r="H45" s="53">
        <f>F45*G45</f>
        <v>0</v>
      </c>
      <c r="I45" s="82"/>
      <c r="K45" s="1"/>
      <c r="L45" s="1"/>
      <c r="M45" s="1"/>
      <c r="N45" s="1"/>
    </row>
    <row r="46" spans="1:14" ht="5.0999999999999996" customHeight="1" x14ac:dyDescent="0.3">
      <c r="A46" s="1"/>
      <c r="B46" s="23"/>
      <c r="C46" s="23"/>
      <c r="D46" s="23"/>
      <c r="E46" s="24"/>
      <c r="F46" s="25"/>
      <c r="G46" s="24"/>
      <c r="H46" s="26"/>
      <c r="I46" s="24"/>
    </row>
    <row r="47" spans="1:14" x14ac:dyDescent="0.3">
      <c r="A47" s="1"/>
      <c r="B47" s="67" t="s">
        <v>54</v>
      </c>
      <c r="C47" s="67"/>
      <c r="D47" s="67"/>
      <c r="E47" s="67"/>
      <c r="F47" s="67"/>
      <c r="G47" s="67"/>
      <c r="H47" s="67"/>
      <c r="I47" s="67"/>
    </row>
    <row r="48" spans="1:14" x14ac:dyDescent="0.3">
      <c r="A48" s="1"/>
      <c r="B48" s="78"/>
      <c r="C48" s="79"/>
      <c r="D48" s="79"/>
      <c r="E48" s="79"/>
      <c r="F48" s="79"/>
      <c r="G48" s="79"/>
      <c r="H48" s="41">
        <v>0</v>
      </c>
      <c r="I48" s="80">
        <v>2561</v>
      </c>
    </row>
    <row r="49" spans="1:9" x14ac:dyDescent="0.3">
      <c r="A49" s="1"/>
      <c r="B49" s="83"/>
      <c r="C49" s="84"/>
      <c r="D49" s="84"/>
      <c r="E49" s="84"/>
      <c r="F49" s="84"/>
      <c r="G49" s="84"/>
      <c r="H49" s="42">
        <v>0</v>
      </c>
      <c r="I49" s="81"/>
    </row>
    <row r="50" spans="1:9" x14ac:dyDescent="0.3">
      <c r="A50" s="1"/>
      <c r="B50" s="85"/>
      <c r="C50" s="86"/>
      <c r="D50" s="86"/>
      <c r="E50" s="86"/>
      <c r="F50" s="86"/>
      <c r="G50" s="86"/>
      <c r="H50" s="43">
        <v>0</v>
      </c>
      <c r="I50" s="82"/>
    </row>
    <row r="51" spans="1:9" ht="5.0999999999999996" customHeight="1" x14ac:dyDescent="0.3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3">
      <c r="A52" s="1"/>
      <c r="B52" s="71" t="s">
        <v>43</v>
      </c>
      <c r="C52" s="71"/>
      <c r="D52" s="71"/>
      <c r="E52" s="71"/>
      <c r="F52" s="71"/>
      <c r="G52" s="71"/>
      <c r="H52" s="44">
        <f>SUM(H25:H50)</f>
        <v>0</v>
      </c>
      <c r="I52" s="1"/>
    </row>
    <row r="53" spans="1:9" x14ac:dyDescent="0.3">
      <c r="A53" s="1"/>
      <c r="B53" s="72" t="s">
        <v>44</v>
      </c>
      <c r="C53" s="73"/>
      <c r="D53" s="45"/>
      <c r="E53" s="1"/>
      <c r="F53" s="1"/>
      <c r="G53" s="1"/>
      <c r="H53" s="1"/>
      <c r="I53" s="1"/>
    </row>
    <row r="54" spans="1:9" ht="5.0999999999999996" customHeight="1" x14ac:dyDescent="0.3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3">
      <c r="A55" s="1"/>
      <c r="B55" s="72" t="s">
        <v>45</v>
      </c>
      <c r="C55" s="73"/>
      <c r="D55" s="73"/>
      <c r="E55" s="73"/>
      <c r="F55" s="73"/>
      <c r="G55" s="73"/>
      <c r="H55" s="73"/>
      <c r="I55" s="1"/>
    </row>
    <row r="56" spans="1:9" x14ac:dyDescent="0.3">
      <c r="A56" s="1"/>
      <c r="B56" s="1"/>
      <c r="C56" s="1"/>
      <c r="D56" s="1"/>
      <c r="E56" s="1"/>
      <c r="F56" s="74"/>
      <c r="G56" s="74"/>
      <c r="H56" s="74"/>
      <c r="I56" s="74"/>
    </row>
    <row r="57" spans="1:9" x14ac:dyDescent="0.3">
      <c r="A57" s="1"/>
      <c r="B57" s="76" t="s">
        <v>46</v>
      </c>
      <c r="C57" s="76"/>
      <c r="D57" s="46">
        <f ca="1">TODAY()</f>
        <v>45618</v>
      </c>
      <c r="E57" s="1"/>
      <c r="F57" s="75"/>
      <c r="G57" s="75"/>
      <c r="H57" s="75"/>
      <c r="I57" s="75"/>
    </row>
    <row r="58" spans="1:9" x14ac:dyDescent="0.3">
      <c r="A58" s="1"/>
      <c r="B58" s="77" t="s">
        <v>47</v>
      </c>
      <c r="C58" s="77"/>
      <c r="D58" s="77"/>
      <c r="E58" s="1"/>
      <c r="F58" s="77" t="s">
        <v>48</v>
      </c>
      <c r="G58" s="77"/>
      <c r="H58" s="77"/>
      <c r="I58" s="77"/>
    </row>
    <row r="59" spans="1:9" x14ac:dyDescent="0.3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3">
      <c r="A60" s="1"/>
      <c r="B60" s="68" t="s">
        <v>49</v>
      </c>
      <c r="C60" s="69"/>
      <c r="D60" s="70"/>
      <c r="E60" s="70"/>
      <c r="F60" s="70"/>
      <c r="G60" s="70"/>
      <c r="H60" s="70"/>
      <c r="I60" s="70"/>
    </row>
    <row r="61" spans="1:9" x14ac:dyDescent="0.3">
      <c r="A61" s="1"/>
      <c r="B61" s="68"/>
      <c r="C61" s="70"/>
      <c r="D61" s="70"/>
      <c r="E61" s="70"/>
      <c r="F61" s="70"/>
      <c r="G61" s="70"/>
      <c r="H61" s="70"/>
      <c r="I61" s="70"/>
    </row>
  </sheetData>
  <sheetProtection sheet="1" selectLockedCells="1"/>
  <mergeCells count="75">
    <mergeCell ref="B5:E5"/>
    <mergeCell ref="F5:I5"/>
    <mergeCell ref="B1:D1"/>
    <mergeCell ref="G1:I1"/>
    <mergeCell ref="B2:E2"/>
    <mergeCell ref="B4:E4"/>
    <mergeCell ref="F4:I4"/>
    <mergeCell ref="B6:E6"/>
    <mergeCell ref="F6:I6"/>
    <mergeCell ref="B7:E7"/>
    <mergeCell ref="F7:I7"/>
    <mergeCell ref="B8:E8"/>
    <mergeCell ref="F8:I8"/>
    <mergeCell ref="B9:E9"/>
    <mergeCell ref="F9:I9"/>
    <mergeCell ref="B10:E10"/>
    <mergeCell ref="F10:I10"/>
    <mergeCell ref="B11:E11"/>
    <mergeCell ref="F11:I11"/>
    <mergeCell ref="B25:I25"/>
    <mergeCell ref="B12:E12"/>
    <mergeCell ref="F12:I12"/>
    <mergeCell ref="B13:E13"/>
    <mergeCell ref="B14:I14"/>
    <mergeCell ref="B15:I15"/>
    <mergeCell ref="B16:E16"/>
    <mergeCell ref="F16:I18"/>
    <mergeCell ref="C17:E17"/>
    <mergeCell ref="C18:E18"/>
    <mergeCell ref="C19:E19"/>
    <mergeCell ref="G19:I19"/>
    <mergeCell ref="B21:E21"/>
    <mergeCell ref="B22:I22"/>
    <mergeCell ref="B23:I23"/>
    <mergeCell ref="B29:D29"/>
    <mergeCell ref="G29:H29"/>
    <mergeCell ref="I29:I31"/>
    <mergeCell ref="B30:D30"/>
    <mergeCell ref="B31:D31"/>
    <mergeCell ref="B26:D26"/>
    <mergeCell ref="E26:F26"/>
    <mergeCell ref="I26:I28"/>
    <mergeCell ref="B27:D27"/>
    <mergeCell ref="E27:G27"/>
    <mergeCell ref="B28:D28"/>
    <mergeCell ref="E28:G28"/>
    <mergeCell ref="B42:I42"/>
    <mergeCell ref="I43:I45"/>
    <mergeCell ref="B44:D44"/>
    <mergeCell ref="B45:D45"/>
    <mergeCell ref="B32:D32"/>
    <mergeCell ref="E32:G32"/>
    <mergeCell ref="B34:I34"/>
    <mergeCell ref="B35:D35"/>
    <mergeCell ref="E35:G35"/>
    <mergeCell ref="B37:I37"/>
    <mergeCell ref="B38:D38"/>
    <mergeCell ref="I38:I40"/>
    <mergeCell ref="B39:D39"/>
    <mergeCell ref="B40:D40"/>
    <mergeCell ref="K43:M43"/>
    <mergeCell ref="B47:I47"/>
    <mergeCell ref="B60:B61"/>
    <mergeCell ref="C60:I61"/>
    <mergeCell ref="B52:G52"/>
    <mergeCell ref="B53:C53"/>
    <mergeCell ref="B55:H55"/>
    <mergeCell ref="F56:I57"/>
    <mergeCell ref="B57:C57"/>
    <mergeCell ref="B58:D58"/>
    <mergeCell ref="F58:I58"/>
    <mergeCell ref="B48:G48"/>
    <mergeCell ref="I48:I50"/>
    <mergeCell ref="B49:G49"/>
    <mergeCell ref="B50:G50"/>
  </mergeCells>
  <dataValidations count="5">
    <dataValidation type="date" allowBlank="1" showInputMessage="1" showErrorMessage="1" sqref="H13 F13" xr:uid="{42861D79-7D2E-40BA-88AE-3567D8FA6094}">
      <formula1>45566</formula1>
      <formula2>45930</formula2>
    </dataValidation>
    <dataValidation type="list" allowBlank="1" showInputMessage="1" showErrorMessage="1" sqref="G26" xr:uid="{C6253ADD-D63A-4E88-95F0-7E109D05D0CA}">
      <formula1>$N$4:$N$5</formula1>
    </dataValidation>
    <dataValidation type="list" allowBlank="1" showInputMessage="1" showErrorMessage="1" sqref="E41 E36 E31 E33 E46" xr:uid="{EEBA305D-251E-4CE2-8FF9-76194DE73A0F}">
      <formula1>$L$3:$L$6</formula1>
    </dataValidation>
    <dataValidation type="whole" allowBlank="1" showInputMessage="1" showErrorMessage="1" sqref="G45" xr:uid="{B2529055-992E-4FAF-80C9-A5CCFF1B2EF1}">
      <formula1>0</formula1>
      <formula2>50</formula2>
    </dataValidation>
    <dataValidation type="whole" allowBlank="1" showInputMessage="1" showErrorMessage="1" sqref="G44" xr:uid="{3C2E7DE8-75D5-45AF-929E-1A3D11AB1E47}">
      <formula1>0</formula1>
      <formula2>10</formula2>
    </dataValidation>
  </dataValidation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Option Button 1">
              <controlPr defaultSize="0" autoFill="0" autoLine="0" autoPict="0">
                <anchor moveWithCells="1">
                  <from>
                    <xdr:col>1</xdr:col>
                    <xdr:colOff>259080</xdr:colOff>
                    <xdr:row>16</xdr:row>
                    <xdr:rowOff>0</xdr:rowOff>
                  </from>
                  <to>
                    <xdr:col>1</xdr:col>
                    <xdr:colOff>563880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>
                  <from>
                    <xdr:col>1</xdr:col>
                    <xdr:colOff>259080</xdr:colOff>
                    <xdr:row>17</xdr:row>
                    <xdr:rowOff>0</xdr:rowOff>
                  </from>
                  <to>
                    <xdr:col>1</xdr:col>
                    <xdr:colOff>563880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1</xdr:col>
                    <xdr:colOff>259080</xdr:colOff>
                    <xdr:row>18</xdr:row>
                    <xdr:rowOff>0</xdr:rowOff>
                  </from>
                  <to>
                    <xdr:col>1</xdr:col>
                    <xdr:colOff>563880</xdr:colOff>
                    <xdr:row>19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RKA_2025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Brenner</dc:creator>
  <cp:lastModifiedBy>Karin Reich</cp:lastModifiedBy>
  <dcterms:created xsi:type="dcterms:W3CDTF">2024-11-19T16:10:51Z</dcterms:created>
  <dcterms:modified xsi:type="dcterms:W3CDTF">2024-11-22T16:34:56Z</dcterms:modified>
</cp:coreProperties>
</file>